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D37" i="3" l="1"/>
  <c r="D31" i="3" l="1"/>
  <c r="D11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<sst xmlns="http://schemas.openxmlformats.org/spreadsheetml/2006/main" count="38" uniqueCount="30">
  <si>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</si>
  <si>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</si>
  <si>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</si>
  <si>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</si>
  <si>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</si>
  <si>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</si>
  <si>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</si>
  <si>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</si>
  <si>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</si>
  <si>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</si>
  <si>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</si>
  <si>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</si>
  <si>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</si>
  <si>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</si>
  <si>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</si>
  <si>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</si>
  <si>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</si>
  <si>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</si>
  <si>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</si>
  <si>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</si>
  <si>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</si>
  <si>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</si>
  <si>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</si>
  <si>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</si>
  <si>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</si>
  <si>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</si>
  <si>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8 799/ 35 209 (УЕТ)</t>
  </si>
  <si>
    <t>Финанисрование по распоряжению Правительства РФ от 28.01.2022  № 109-р (по подушевому нормативу финансированию на обращения)</t>
  </si>
  <si>
    <t>Финанисрование по распоряжению Правительства РФ от 07.04.2022  № 789-р</t>
  </si>
  <si>
    <t>от "____" ноября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</si>
</sst>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22" zoomScaleNormal="100" zoomScaleSheetLayoutView="100" workbookViewId="0">
      <selection activeCell="D17" sqref="D17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29</v>
      </c>
      <c r="D3" s="32"/>
      <c r="E3" s="32"/>
    </row>
    <row r="4" spans="1:13" x14ac:dyDescent="0.25">
      <c r="C4" s="27"/>
      <c r="D4" s="27"/>
      <c r="E4" s="27"/>
    </row>
    <row r="5" spans="1:13" ht="65.25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1163</v>
      </c>
      <c r="D10" s="13">
        <v>36148312</v>
      </c>
    </row>
    <row r="11" spans="1:13" ht="15.75" x14ac:dyDescent="0.25">
      <c r="B11" s="2" t="s">
        <v>0</v>
      </c>
      <c r="C11" s="11"/>
      <c r="D11" s="16">
        <f>D10</f>
        <v>36148312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60473</v>
      </c>
      <c r="D15" s="18">
        <v>23130294</v>
      </c>
    </row>
    <row r="16" spans="1:13" s="24" customFormat="1" ht="15.75" x14ac:dyDescent="0.25">
      <c r="B16" s="3" t="s">
        <v>14</v>
      </c>
      <c r="C16" s="25">
        <v>6611</v>
      </c>
      <c r="D16" s="18">
        <v>7363920</v>
      </c>
    </row>
    <row r="17" spans="2:4" s="24" customFormat="1" ht="63" x14ac:dyDescent="0.25">
      <c r="B17" s="26" t="s">
        <v>27</v>
      </c>
      <c r="C17" s="25">
        <v>20</v>
      </c>
      <c r="D17" s="28">
        <v>462626</v>
      </c>
    </row>
    <row r="18" spans="2:4" s="24" customFormat="1" ht="31.5" x14ac:dyDescent="0.25">
      <c r="B18" s="26" t="s">
        <v>16</v>
      </c>
      <c r="C18" s="25">
        <v>7371</v>
      </c>
      <c r="D18" s="40">
        <v>4210570</v>
      </c>
    </row>
    <row r="19" spans="2:4" s="24" customFormat="1" ht="30.75" customHeight="1" x14ac:dyDescent="0.25">
      <c r="B19" s="26" t="s">
        <v>18</v>
      </c>
      <c r="C19" s="25">
        <v>1635</v>
      </c>
      <c r="D19" s="41"/>
    </row>
    <row r="20" spans="2:4" s="24" customFormat="1" ht="15.75" x14ac:dyDescent="0.25">
      <c r="B20" s="26" t="s">
        <v>20</v>
      </c>
      <c r="C20" s="25">
        <v>0</v>
      </c>
      <c r="D20" s="42"/>
    </row>
    <row r="21" spans="2:4" ht="15.75" x14ac:dyDescent="0.25">
      <c r="B21" s="3" t="s">
        <v>11</v>
      </c>
      <c r="C21" s="25">
        <v>916</v>
      </c>
      <c r="D21" s="18">
        <v>12372519</v>
      </c>
    </row>
    <row r="22" spans="2:4" s="24" customFormat="1" ht="15.75" x14ac:dyDescent="0.25">
      <c r="B22" s="3" t="s">
        <v>22</v>
      </c>
      <c r="C22" s="25">
        <v>293</v>
      </c>
      <c r="D22" s="18">
        <v>420433</v>
      </c>
    </row>
    <row r="23" spans="2:4" s="24" customFormat="1" ht="15.75" x14ac:dyDescent="0.25">
      <c r="B23" s="3" t="s">
        <v>10</v>
      </c>
      <c r="C23" s="25">
        <v>1610</v>
      </c>
      <c r="D23" s="18">
        <v>6820979</v>
      </c>
    </row>
    <row r="24" spans="2:4" ht="15.75" x14ac:dyDescent="0.25">
      <c r="B24" s="3" t="s">
        <v>6</v>
      </c>
      <c r="C24" s="25">
        <v>3386</v>
      </c>
      <c r="D24" s="18">
        <v>3541518</v>
      </c>
    </row>
    <row r="25" spans="2:4" ht="31.5" x14ac:dyDescent="0.25">
      <c r="B25" s="23" t="s">
        <v>15</v>
      </c>
      <c r="C25" s="14" t="s">
        <v>26</v>
      </c>
      <c r="D25" s="19">
        <v>8460123</v>
      </c>
    </row>
    <row r="26" spans="2:4" s="24" customFormat="1" ht="31.5" x14ac:dyDescent="0.25">
      <c r="B26" s="23" t="s">
        <v>19</v>
      </c>
      <c r="C26" s="25">
        <v>6559</v>
      </c>
      <c r="D26" s="19">
        <v>714503</v>
      </c>
    </row>
    <row r="27" spans="2:4" s="24" customFormat="1" ht="15.75" x14ac:dyDescent="0.25">
      <c r="B27" s="3" t="s">
        <v>12</v>
      </c>
      <c r="C27" s="25">
        <v>3687</v>
      </c>
      <c r="D27" s="18">
        <v>298036</v>
      </c>
    </row>
    <row r="28" spans="2:4" s="24" customFormat="1" ht="15.75" x14ac:dyDescent="0.25">
      <c r="B28" s="3" t="s">
        <v>23</v>
      </c>
      <c r="C28" s="25">
        <v>338</v>
      </c>
      <c r="D28" s="18">
        <v>425349</v>
      </c>
    </row>
    <row r="29" spans="2:4" s="24" customFormat="1" ht="31.5" x14ac:dyDescent="0.25">
      <c r="B29" s="26" t="s">
        <v>24</v>
      </c>
      <c r="C29" s="25">
        <v>199</v>
      </c>
      <c r="D29" s="18">
        <v>159485</v>
      </c>
    </row>
    <row r="30" spans="2:4" ht="15.75" x14ac:dyDescent="0.25">
      <c r="B30" s="23" t="s">
        <v>9</v>
      </c>
      <c r="C30" s="25">
        <v>82</v>
      </c>
      <c r="D30" s="22">
        <v>66964</v>
      </c>
    </row>
    <row r="31" spans="2:4" ht="15.75" x14ac:dyDescent="0.25">
      <c r="B31" s="2" t="s">
        <v>0</v>
      </c>
      <c r="C31" s="11"/>
      <c r="D31" s="16">
        <f>SUM(D15:D30)</f>
        <v>68447319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815</v>
      </c>
      <c r="D35" s="13">
        <v>12452072</v>
      </c>
    </row>
    <row r="36" spans="2:5" s="24" customFormat="1" ht="47.25" x14ac:dyDescent="0.25">
      <c r="B36" s="29" t="s">
        <v>28</v>
      </c>
      <c r="C36" s="30">
        <v>38</v>
      </c>
      <c r="D36" s="19">
        <v>831549</v>
      </c>
    </row>
    <row r="37" spans="2:5" ht="15.75" x14ac:dyDescent="0.25">
      <c r="B37" s="2" t="s">
        <v>0</v>
      </c>
      <c r="C37" s="11"/>
      <c r="D37" s="15">
        <f>D35+D36</f>
        <v>13283621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4" t="s">
        <v>4</v>
      </c>
      <c r="C40" s="36" t="s">
        <v>2</v>
      </c>
      <c r="D40" s="37"/>
      <c r="E40" s="9"/>
    </row>
    <row r="41" spans="2:5" ht="16.5" thickBot="1" x14ac:dyDescent="0.3">
      <c r="B41" s="35"/>
      <c r="C41" s="38">
        <f>D11+D31+D37</f>
        <v>117879252</v>
      </c>
      <c r="D41" s="39"/>
      <c r="E41" s="21"/>
    </row>
    <row r="43" spans="2:5" s="24" customFormat="1" x14ac:dyDescent="0.25"/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2022-11-21T06:37:57Z</cp:lastPrinted>
  <dcterms:created xsi:type="dcterms:W3CDTF">2013-02-07T03:49:39Z</dcterms:created>
  <dcterms:modified xsi:type="dcterms:W3CDTF">2022-11-21T06:38:01Z</dcterms:modified>
</cp:coreProperties>
</file>